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80" activeTab="1"/>
  </bookViews>
  <sheets>
    <sheet name="Tarif Bleu 3kVA" sheetId="1" r:id="rId1"/>
    <sheet name="Tarif Bleu 6kVA HPHC" sheetId="4" r:id="rId2"/>
  </sheets>
  <calcPr calcId="124519"/>
</workbook>
</file>

<file path=xl/calcChain.xml><?xml version="1.0" encoding="utf-8"?>
<calcChain xmlns="http://schemas.openxmlformats.org/spreadsheetml/2006/main">
  <c r="E20" i="4"/>
  <c r="E18"/>
  <c r="E17"/>
  <c r="E16"/>
  <c r="J12"/>
  <c r="G12"/>
  <c r="D12"/>
  <c r="G10"/>
  <c r="D10"/>
  <c r="J8"/>
  <c r="D10" i="1"/>
  <c r="D12" s="1"/>
  <c r="E17" s="1"/>
  <c r="H9"/>
  <c r="H8"/>
  <c r="H12" s="1"/>
  <c r="E16" s="1"/>
  <c r="E19" s="1"/>
  <c r="J9" i="4" l="1"/>
</calcChain>
</file>

<file path=xl/sharedStrings.xml><?xml version="1.0" encoding="utf-8"?>
<sst xmlns="http://schemas.openxmlformats.org/spreadsheetml/2006/main" count="32" uniqueCount="16">
  <si>
    <t>kWh</t>
  </si>
  <si>
    <t>TCFE</t>
  </si>
  <si>
    <t>CSPE</t>
  </si>
  <si>
    <t>Abo</t>
  </si>
  <si>
    <t>CTA</t>
  </si>
  <si>
    <t>TVA 5.5</t>
  </si>
  <si>
    <t>Part fixe TTC/mois</t>
  </si>
  <si>
    <t>Part variable TTC/kWh</t>
  </si>
  <si>
    <t>TVA 20%</t>
  </si>
  <si>
    <t>Mois</t>
  </si>
  <si>
    <t>Facture</t>
  </si>
  <si>
    <t>HP</t>
  </si>
  <si>
    <t>HC</t>
  </si>
  <si>
    <t>HP kWh</t>
  </si>
  <si>
    <t>HC kWh</t>
  </si>
  <si>
    <t>TVA 5.5%</t>
  </si>
</sst>
</file>

<file path=xl/styles.xml><?xml version="1.0" encoding="utf-8"?>
<styleSheet xmlns="http://schemas.openxmlformats.org/spreadsheetml/2006/main">
  <numFmts count="1">
    <numFmt numFmtId="168" formatCode="0.0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2" fontId="0" fillId="0" borderId="0" xfId="0" applyNumberFormat="1"/>
    <xf numFmtId="168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8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H19"/>
  <sheetViews>
    <sheetView workbookViewId="0">
      <selection activeCell="D17" sqref="D17"/>
    </sheetView>
  </sheetViews>
  <sheetFormatPr baseColWidth="10" defaultRowHeight="15"/>
  <cols>
    <col min="3" max="3" width="11.85546875" customWidth="1"/>
    <col min="4" max="4" width="9.42578125" customWidth="1"/>
    <col min="7" max="7" width="11" customWidth="1"/>
  </cols>
  <sheetData>
    <row r="6" spans="3:8">
      <c r="E6" s="1"/>
    </row>
    <row r="7" spans="3:8">
      <c r="C7" s="3" t="s">
        <v>0</v>
      </c>
      <c r="D7" s="3">
        <v>8.8300000000000003E-2</v>
      </c>
      <c r="E7" s="3"/>
      <c r="F7" s="3"/>
      <c r="G7" s="3" t="s">
        <v>3</v>
      </c>
      <c r="H7" s="3">
        <v>3.24</v>
      </c>
    </row>
    <row r="8" spans="3:8">
      <c r="C8" s="3" t="s">
        <v>1</v>
      </c>
      <c r="D8" s="3">
        <v>9.1999999999999998E-3</v>
      </c>
      <c r="E8" s="3"/>
      <c r="F8" s="3"/>
      <c r="G8" s="3" t="s">
        <v>4</v>
      </c>
      <c r="H8" s="3">
        <f>H7*0.2704</f>
        <v>0.87609599999999999</v>
      </c>
    </row>
    <row r="9" spans="3:8">
      <c r="C9" s="3" t="s">
        <v>2</v>
      </c>
      <c r="D9" s="3">
        <v>1.35E-2</v>
      </c>
      <c r="E9" s="3"/>
      <c r="F9" s="3"/>
      <c r="G9" s="3" t="s">
        <v>15</v>
      </c>
      <c r="H9" s="3">
        <f>(H7+H8)*0.055</f>
        <v>0.22638528000000005</v>
      </c>
    </row>
    <row r="10" spans="3:8">
      <c r="C10" s="3" t="s">
        <v>8</v>
      </c>
      <c r="D10" s="3">
        <f>(D7+D8+D9)*0.2</f>
        <v>2.2200000000000001E-2</v>
      </c>
      <c r="E10" s="3"/>
      <c r="F10" s="3"/>
      <c r="G10" s="3"/>
      <c r="H10" s="3"/>
    </row>
    <row r="11" spans="3:8">
      <c r="C11" s="3"/>
      <c r="D11" s="3"/>
      <c r="E11" s="3"/>
      <c r="F11" s="3"/>
      <c r="G11" s="3"/>
      <c r="H11" s="3"/>
    </row>
    <row r="12" spans="3:8">
      <c r="C12" s="5" t="s">
        <v>7</v>
      </c>
      <c r="D12" s="3">
        <f>SUM(D7:D11)</f>
        <v>0.13320000000000001</v>
      </c>
      <c r="E12" s="3"/>
      <c r="F12" s="3"/>
      <c r="G12" s="5" t="s">
        <v>6</v>
      </c>
      <c r="H12" s="3">
        <f>SUM(H7:H11)</f>
        <v>4.3424812800000003</v>
      </c>
    </row>
    <row r="16" spans="3:8">
      <c r="C16" s="6" t="s">
        <v>9</v>
      </c>
      <c r="D16" s="10">
        <v>6</v>
      </c>
      <c r="E16" s="7">
        <f>H12</f>
        <v>4.3424812800000003</v>
      </c>
    </row>
    <row r="17" spans="3:5">
      <c r="C17" s="6" t="s">
        <v>0</v>
      </c>
      <c r="D17" s="10">
        <v>424</v>
      </c>
      <c r="E17" s="7">
        <f>D12</f>
        <v>0.13320000000000001</v>
      </c>
    </row>
    <row r="18" spans="3:5" ht="15.75" thickBot="1"/>
    <row r="19" spans="3:5" ht="15.75" thickBot="1">
      <c r="D19" s="8" t="s">
        <v>10</v>
      </c>
      <c r="E19" s="9">
        <f>SUMPRODUCT(D16:D17,E16:E17)</f>
        <v>82.531687680000005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6:J20"/>
  <sheetViews>
    <sheetView tabSelected="1" workbookViewId="0">
      <selection activeCell="E21" sqref="E21"/>
    </sheetView>
  </sheetViews>
  <sheetFormatPr baseColWidth="10" defaultRowHeight="15"/>
  <cols>
    <col min="3" max="3" width="20.5703125" customWidth="1"/>
    <col min="4" max="4" width="12.5703125" bestFit="1" customWidth="1"/>
    <col min="9" max="9" width="19" customWidth="1"/>
  </cols>
  <sheetData>
    <row r="6" spans="3:10">
      <c r="C6" s="2" t="s">
        <v>11</v>
      </c>
      <c r="D6" s="2"/>
      <c r="E6" s="1"/>
      <c r="F6" s="2" t="s">
        <v>12</v>
      </c>
      <c r="G6" s="2"/>
    </row>
    <row r="7" spans="3:10">
      <c r="C7" t="s">
        <v>0</v>
      </c>
      <c r="D7" s="3">
        <v>9.98E-2</v>
      </c>
      <c r="E7" s="3"/>
      <c r="F7" s="3" t="s">
        <v>0</v>
      </c>
      <c r="G7" s="3">
        <v>6.0999999999999999E-2</v>
      </c>
      <c r="H7" s="3"/>
      <c r="I7" s="3" t="s">
        <v>3</v>
      </c>
      <c r="J7" s="3">
        <v>5.97</v>
      </c>
    </row>
    <row r="8" spans="3:10">
      <c r="C8" t="s">
        <v>1</v>
      </c>
      <c r="D8" s="3">
        <v>9.2200000000000008E-3</v>
      </c>
      <c r="E8" s="3"/>
      <c r="F8" s="3" t="s">
        <v>1</v>
      </c>
      <c r="G8" s="3">
        <v>9.2200000000000008E-3</v>
      </c>
      <c r="H8" s="3"/>
      <c r="I8" s="3" t="s">
        <v>4</v>
      </c>
      <c r="J8" s="3">
        <f>J7*0.2704</f>
        <v>1.6142879999999997</v>
      </c>
    </row>
    <row r="9" spans="3:10">
      <c r="C9" t="s">
        <v>2</v>
      </c>
      <c r="D9" s="3">
        <v>1.35E-2</v>
      </c>
      <c r="E9" s="3"/>
      <c r="F9" s="3" t="s">
        <v>2</v>
      </c>
      <c r="G9" s="3">
        <v>1.35E-2</v>
      </c>
      <c r="H9" s="3"/>
      <c r="I9" s="3" t="s">
        <v>5</v>
      </c>
      <c r="J9" s="3">
        <f>(J7+J8)*0.055</f>
        <v>0.41713583999999992</v>
      </c>
    </row>
    <row r="10" spans="3:10">
      <c r="C10" t="s">
        <v>8</v>
      </c>
      <c r="D10" s="3">
        <f>(D7+D8+D9)*0.2</f>
        <v>2.4504000000000001E-2</v>
      </c>
      <c r="E10" s="3"/>
      <c r="F10" s="3" t="s">
        <v>8</v>
      </c>
      <c r="G10" s="3">
        <f>(G7+G8+G9)*0.2</f>
        <v>1.6744000000000002E-2</v>
      </c>
      <c r="H10" s="3"/>
      <c r="I10" s="3"/>
      <c r="J10" s="3"/>
    </row>
    <row r="11" spans="3:10">
      <c r="D11" s="3"/>
      <c r="E11" s="3"/>
      <c r="F11" s="3"/>
      <c r="G11" s="3"/>
      <c r="H11" s="3"/>
      <c r="I11" s="3"/>
      <c r="J11" s="3"/>
    </row>
    <row r="12" spans="3:10">
      <c r="C12" t="s">
        <v>7</v>
      </c>
      <c r="D12" s="3">
        <f>SUM(D7:D11)</f>
        <v>0.14702400000000002</v>
      </c>
      <c r="E12" s="3"/>
      <c r="F12" s="3" t="s">
        <v>7</v>
      </c>
      <c r="G12" s="3">
        <f>SUM(G7:G11)</f>
        <v>0.100464</v>
      </c>
      <c r="H12" s="3"/>
      <c r="I12" s="3" t="s">
        <v>6</v>
      </c>
      <c r="J12" s="3">
        <f>SUM(J7:J11)</f>
        <v>8.0014238399999993</v>
      </c>
    </row>
    <row r="16" spans="3:10">
      <c r="C16" t="s">
        <v>9</v>
      </c>
      <c r="D16">
        <v>2</v>
      </c>
      <c r="E16" s="3">
        <f>J12</f>
        <v>8.0014238399999993</v>
      </c>
    </row>
    <row r="17" spans="3:5">
      <c r="C17" t="s">
        <v>13</v>
      </c>
      <c r="D17">
        <v>468</v>
      </c>
      <c r="E17" s="3">
        <f>D12</f>
        <v>0.14702400000000002</v>
      </c>
    </row>
    <row r="18" spans="3:5">
      <c r="C18" t="s">
        <v>14</v>
      </c>
      <c r="D18">
        <v>729</v>
      </c>
      <c r="E18" s="3">
        <f>G12</f>
        <v>0.100464</v>
      </c>
    </row>
    <row r="20" spans="3:5">
      <c r="D20" t="s">
        <v>10</v>
      </c>
      <c r="E20" s="4">
        <f>SUMPRODUCT(D16:D18,E16:E18)</f>
        <v>158.04833568000001</v>
      </c>
    </row>
  </sheetData>
  <mergeCells count="2">
    <mergeCell ref="C6:D6"/>
    <mergeCell ref="F6:G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 Bleu 3kVA</vt:lpstr>
      <vt:lpstr>Tarif Bleu 6kVA HPHC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rostand_j5</dc:creator>
  <cp:lastModifiedBy>rostand_j5</cp:lastModifiedBy>
  <dcterms:created xsi:type="dcterms:W3CDTF">2014-03-27T07:37:15Z</dcterms:created>
  <dcterms:modified xsi:type="dcterms:W3CDTF">2014-03-27T08:36:23Z</dcterms:modified>
</cp:coreProperties>
</file>